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5" windowWidth="11820" windowHeight="8295" tabRatio="686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D14" i="3" l="1"/>
  <c r="D18" i="1" l="1"/>
  <c r="C19" i="4"/>
  <c r="C16" i="4"/>
  <c r="C14" i="4"/>
  <c r="A12" i="3"/>
  <c r="A15" i="3" s="1"/>
  <c r="A16" i="3" s="1"/>
  <c r="A17" i="3" s="1"/>
  <c r="A18" i="3" s="1"/>
  <c r="A20" i="3" s="1"/>
  <c r="A21" i="3" s="1"/>
  <c r="A22" i="3" s="1"/>
  <c r="C19" i="2"/>
  <c r="C16" i="2"/>
  <c r="C14" i="2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25" i="2"/>
  <c r="C25" i="4"/>
  <c r="D27" i="1" l="1"/>
  <c r="D22" i="3" l="1"/>
</calcChain>
</file>

<file path=xl/sharedStrings.xml><?xml version="1.0" encoding="utf-8"?>
<sst xmlns="http://schemas.openxmlformats.org/spreadsheetml/2006/main" count="152" uniqueCount="85">
  <si>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</si>
  <si>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</si>
  <si>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</si>
  <si>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</si>
  <si>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</si>
  <si>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</si>
  <si>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</si>
  <si>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</si>
  <si>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</si>
  <si>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</si>
  <si>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</si>
  <si>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</si>
  <si>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</si>
  <si>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</si>
  <si>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</si>
  <si>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</si>
  <si>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</si>
  <si>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</si>
  <si>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</si>
  <si>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</si>
  <si>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</si>
  <si>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</si>
  <si>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</si>
  <si>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</si>
  <si>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</si>
  <si>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</si>
  <si>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</si>
  <si>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</si>
  <si>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</si>
  <si>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</si>
  <si>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</si>
  <si>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</si>
  <si>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</si>
  <si>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</si>
  <si>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</si>
  <si>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</si>
  <si>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</si>
  <si>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</si>
  <si>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</si>
  <si>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</si>
  <si>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</si>
  <si>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</si>
  <si>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</si>
  <si>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</si>
  <si>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</si>
  <si>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</si>
  <si>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</si>
  <si>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</si>
  <si>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</si>
  <si>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</si>
  <si>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</si>
  <si>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</si>
  <si>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</si>
  <si>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</si>
  <si>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</si>
  <si>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</si>
  <si>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</si>
  <si>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</si>
  <si>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</si>
  <si>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</si>
  <si>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</si>
  <si>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</si>
  <si>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</si>
  <si>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</si>
  <si>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</si>
  <si>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</si>
  <si>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</si>
  <si>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</si>
  <si>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</si>
  <si>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</si>
  <si>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</si>
  <si>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</si>
  <si>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</si>
  <si>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</si>
  <si>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</si>
  <si>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</si>
  <si>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</si>
  <si>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</si>
  <si>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</si>
  <si>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</si>
  <si>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(по Реттиховскому сельскому поселению)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</si>
  <si>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</si>
  <si>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</si>
  <si>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</si>
  <si>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 xml:space="preserve">Расходы, переданные по внутрихозяйственному обороту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</si>
</sst>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0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3" sqref="D23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4" customHeight="1" x14ac:dyDescent="0.25">
      <c r="A2" s="57" t="s">
        <v>0</v>
      </c>
      <c r="B2" s="57"/>
      <c r="C2" s="57"/>
      <c r="D2" s="57"/>
    </row>
    <row r="3" spans="1:4" ht="24" customHeight="1" x14ac:dyDescent="0.25">
      <c r="A3" s="58" t="s">
        <v>1</v>
      </c>
      <c r="B3" s="58"/>
      <c r="C3" s="58"/>
      <c r="D3" s="58"/>
    </row>
    <row r="4" spans="1:4" ht="24" customHeight="1" x14ac:dyDescent="0.25">
      <c r="A4" s="58" t="s">
        <v>79</v>
      </c>
      <c r="B4" s="58"/>
      <c r="C4" s="58"/>
      <c r="D4" s="58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80</v>
      </c>
      <c r="B6" s="10"/>
      <c r="C6" s="10"/>
      <c r="D6" s="10"/>
    </row>
    <row r="7" spans="1:4" ht="8.25" customHeight="1" x14ac:dyDescent="0.25">
      <c r="A7" s="12"/>
      <c r="B7" s="12"/>
      <c r="C7" s="12"/>
      <c r="D7" s="12"/>
    </row>
    <row r="8" spans="1:4" ht="54" customHeight="1" x14ac:dyDescent="0.25">
      <c r="A8" s="13" t="s">
        <v>2</v>
      </c>
      <c r="B8" s="13" t="s">
        <v>3</v>
      </c>
      <c r="C8" s="13" t="s">
        <v>4</v>
      </c>
      <c r="D8" s="54" t="s">
        <v>81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25.5" customHeight="1" x14ac:dyDescent="0.25">
      <c r="A10" s="59" t="s">
        <v>5</v>
      </c>
      <c r="B10" s="59"/>
      <c r="C10" s="59"/>
      <c r="D10" s="59"/>
    </row>
    <row r="11" spans="1:4" ht="31.5" customHeight="1" x14ac:dyDescent="0.25">
      <c r="A11" s="3" t="s">
        <v>6</v>
      </c>
      <c r="B11" s="4" t="s">
        <v>7</v>
      </c>
      <c r="C11" s="15" t="s">
        <v>8</v>
      </c>
      <c r="D11" s="2">
        <v>131.44200000000001</v>
      </c>
    </row>
    <row r="12" spans="1:4" ht="31.5" customHeight="1" x14ac:dyDescent="0.25">
      <c r="A12" s="3" t="s">
        <v>38</v>
      </c>
      <c r="B12" s="4" t="s">
        <v>69</v>
      </c>
      <c r="C12" s="15" t="s">
        <v>8</v>
      </c>
      <c r="D12" s="52">
        <v>0</v>
      </c>
    </row>
    <row r="13" spans="1:4" ht="31.5" customHeight="1" x14ac:dyDescent="0.25">
      <c r="A13" s="1">
        <v>3</v>
      </c>
      <c r="B13" s="16" t="s">
        <v>9</v>
      </c>
      <c r="C13" s="15" t="s">
        <v>10</v>
      </c>
      <c r="D13" s="17">
        <v>0</v>
      </c>
    </row>
    <row r="14" spans="1:4" ht="31.5" customHeight="1" x14ac:dyDescent="0.25">
      <c r="A14" s="1">
        <f t="shared" ref="A14:A16" si="0">A13+1</f>
        <v>4</v>
      </c>
      <c r="B14" s="4" t="s">
        <v>11</v>
      </c>
      <c r="C14" s="15" t="s">
        <v>8</v>
      </c>
      <c r="D14" s="2">
        <v>0</v>
      </c>
    </row>
    <row r="15" spans="1:4" ht="30.95" customHeight="1" x14ac:dyDescent="0.25">
      <c r="A15" s="1">
        <f t="shared" si="0"/>
        <v>5</v>
      </c>
      <c r="B15" s="4" t="s">
        <v>12</v>
      </c>
      <c r="C15" s="15" t="s">
        <v>10</v>
      </c>
      <c r="D15" s="56">
        <v>62.6</v>
      </c>
    </row>
    <row r="16" spans="1:4" ht="30.95" customHeight="1" x14ac:dyDescent="0.25">
      <c r="A16" s="1">
        <f t="shared" si="0"/>
        <v>6</v>
      </c>
      <c r="B16" s="4" t="s">
        <v>13</v>
      </c>
      <c r="C16" s="15" t="s">
        <v>8</v>
      </c>
      <c r="D16" s="2">
        <v>49.128</v>
      </c>
    </row>
    <row r="17" spans="1:6" ht="31.5" customHeight="1" x14ac:dyDescent="0.25">
      <c r="A17" s="3" t="s">
        <v>70</v>
      </c>
      <c r="B17" s="18" t="s">
        <v>15</v>
      </c>
      <c r="C17" s="15" t="s">
        <v>8</v>
      </c>
      <c r="D17" s="2">
        <v>21.210999999999999</v>
      </c>
      <c r="F17" s="19"/>
    </row>
    <row r="18" spans="1:6" ht="31.5" customHeight="1" x14ac:dyDescent="0.25">
      <c r="A18" s="3" t="s">
        <v>71</v>
      </c>
      <c r="B18" s="18" t="s">
        <v>17</v>
      </c>
      <c r="C18" s="15" t="s">
        <v>8</v>
      </c>
      <c r="D18" s="2">
        <f>D16-D17</f>
        <v>27.917000000000002</v>
      </c>
    </row>
    <row r="19" spans="1:6" ht="31.5" customHeight="1" x14ac:dyDescent="0.25">
      <c r="A19" s="1">
        <f>A16+1</f>
        <v>7</v>
      </c>
      <c r="B19" s="16" t="s">
        <v>18</v>
      </c>
      <c r="C19" s="15" t="s">
        <v>19</v>
      </c>
      <c r="D19" s="17">
        <v>2</v>
      </c>
    </row>
    <row r="20" spans="1:6" ht="31.5" customHeight="1" x14ac:dyDescent="0.25">
      <c r="A20" s="1">
        <f>A19+1</f>
        <v>8</v>
      </c>
      <c r="B20" s="4" t="s">
        <v>20</v>
      </c>
      <c r="C20" s="15" t="s">
        <v>21</v>
      </c>
      <c r="D20" s="50">
        <v>13.5</v>
      </c>
    </row>
    <row r="21" spans="1:6" ht="31.5" customHeight="1" x14ac:dyDescent="0.25">
      <c r="A21" s="1">
        <f t="shared" ref="A21:A23" si="1">A20+1</f>
        <v>9</v>
      </c>
      <c r="B21" s="4" t="s">
        <v>22</v>
      </c>
      <c r="C21" s="15" t="s">
        <v>23</v>
      </c>
      <c r="D21" s="51">
        <v>4</v>
      </c>
    </row>
    <row r="22" spans="1:6" ht="31.5" customHeight="1" x14ac:dyDescent="0.25">
      <c r="A22" s="1">
        <f t="shared" si="1"/>
        <v>10</v>
      </c>
      <c r="B22" s="4" t="s">
        <v>24</v>
      </c>
      <c r="C22" s="15" t="s">
        <v>23</v>
      </c>
      <c r="D22" s="51">
        <v>1</v>
      </c>
    </row>
    <row r="23" spans="1:6" ht="31.5" customHeight="1" x14ac:dyDescent="0.25">
      <c r="A23" s="1">
        <f t="shared" si="1"/>
        <v>11</v>
      </c>
      <c r="B23" s="4" t="s">
        <v>25</v>
      </c>
      <c r="C23" s="15" t="s">
        <v>26</v>
      </c>
      <c r="D23" s="51">
        <v>8</v>
      </c>
    </row>
    <row r="24" spans="1:6" ht="25.5" customHeight="1" x14ac:dyDescent="0.25">
      <c r="A24" s="60" t="s">
        <v>27</v>
      </c>
      <c r="B24" s="61"/>
      <c r="C24" s="61"/>
      <c r="D24" s="62"/>
    </row>
    <row r="25" spans="1:6" ht="32.25" customHeight="1" x14ac:dyDescent="0.25">
      <c r="A25" s="1">
        <f>A23+1</f>
        <v>12</v>
      </c>
      <c r="B25" s="20" t="s">
        <v>28</v>
      </c>
      <c r="C25" s="21" t="s">
        <v>29</v>
      </c>
      <c r="D25" s="22">
        <v>767.33513665254236</v>
      </c>
    </row>
    <row r="26" spans="1:6" ht="33" customHeight="1" x14ac:dyDescent="0.25">
      <c r="A26" s="1">
        <f>A25+1</f>
        <v>13</v>
      </c>
      <c r="B26" s="4" t="s">
        <v>30</v>
      </c>
      <c r="C26" s="21" t="s">
        <v>29</v>
      </c>
      <c r="D26" s="22">
        <v>3860.1724504094586</v>
      </c>
    </row>
    <row r="27" spans="1:6" ht="36.75" customHeight="1" x14ac:dyDescent="0.25">
      <c r="A27" s="1">
        <f>A26+1</f>
        <v>14</v>
      </c>
      <c r="B27" s="4" t="s">
        <v>31</v>
      </c>
      <c r="C27" s="21" t="s">
        <v>29</v>
      </c>
      <c r="D27" s="22">
        <f>D25-D26</f>
        <v>-3092.837313756916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"/>
    </sheetView>
  </sheetViews>
  <sheetFormatPr defaultRowHeight="12.75" x14ac:dyDescent="0.2"/>
  <cols>
    <col min="1" max="1" width="8.28515625" style="24" customWidth="1"/>
    <col min="2" max="2" width="69.710937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4.5" customHeight="1" x14ac:dyDescent="0.2">
      <c r="C1" s="25"/>
    </row>
    <row r="2" spans="1:3" ht="61.5" customHeight="1" x14ac:dyDescent="0.3">
      <c r="A2" s="63" t="s">
        <v>82</v>
      </c>
      <c r="B2" s="63"/>
      <c r="C2" s="63"/>
    </row>
    <row r="3" spans="1:3" ht="6" customHeight="1" x14ac:dyDescent="0.3">
      <c r="A3" s="26"/>
      <c r="B3" s="26"/>
      <c r="C3" s="26"/>
    </row>
    <row r="4" spans="1:3" s="27" customFormat="1" ht="6" customHeight="1" x14ac:dyDescent="0.3">
      <c r="C4" s="28"/>
    </row>
    <row r="5" spans="1:3" s="27" customFormat="1" ht="20.25" customHeight="1" x14ac:dyDescent="0.3">
      <c r="A5" s="9" t="s">
        <v>80</v>
      </c>
      <c r="C5" s="28" t="s">
        <v>32</v>
      </c>
    </row>
    <row r="6" spans="1:3" ht="9.75" customHeight="1" x14ac:dyDescent="0.25">
      <c r="A6" s="29"/>
      <c r="B6" s="29"/>
      <c r="C6" s="30"/>
    </row>
    <row r="7" spans="1:3" ht="16.5" customHeight="1" x14ac:dyDescent="0.2">
      <c r="A7" s="64" t="s">
        <v>33</v>
      </c>
      <c r="B7" s="64" t="s">
        <v>3</v>
      </c>
      <c r="C7" s="67" t="s">
        <v>34</v>
      </c>
    </row>
    <row r="8" spans="1:3" ht="16.5" customHeight="1" x14ac:dyDescent="0.2">
      <c r="A8" s="65"/>
      <c r="B8" s="65"/>
      <c r="C8" s="67"/>
    </row>
    <row r="9" spans="1:3" ht="16.5" customHeight="1" x14ac:dyDescent="0.2">
      <c r="A9" s="66"/>
      <c r="B9" s="66"/>
      <c r="C9" s="67"/>
    </row>
    <row r="10" spans="1:3" ht="17.25" customHeight="1" x14ac:dyDescent="0.2">
      <c r="A10" s="31">
        <v>1</v>
      </c>
      <c r="B10" s="31">
        <v>2</v>
      </c>
      <c r="C10" s="31">
        <v>3</v>
      </c>
    </row>
    <row r="11" spans="1:3" ht="17.25" customHeight="1" x14ac:dyDescent="0.2">
      <c r="A11" s="31">
        <v>1</v>
      </c>
      <c r="B11" s="16" t="s">
        <v>72</v>
      </c>
      <c r="C11" s="53">
        <v>0</v>
      </c>
    </row>
    <row r="12" spans="1:3" ht="18.75" customHeight="1" x14ac:dyDescent="0.2">
      <c r="A12" s="32" t="s">
        <v>38</v>
      </c>
      <c r="B12" s="16" t="s">
        <v>35</v>
      </c>
      <c r="C12" s="33">
        <v>903.64</v>
      </c>
    </row>
    <row r="13" spans="1:3" ht="18" customHeight="1" x14ac:dyDescent="0.2">
      <c r="A13" s="32" t="s">
        <v>73</v>
      </c>
      <c r="B13" s="34" t="s">
        <v>36</v>
      </c>
      <c r="C13" s="33">
        <v>259.36599999999999</v>
      </c>
    </row>
    <row r="14" spans="1:3" ht="18" customHeight="1" x14ac:dyDescent="0.2">
      <c r="A14" s="32" t="s">
        <v>74</v>
      </c>
      <c r="B14" s="34" t="s">
        <v>37</v>
      </c>
      <c r="C14" s="35">
        <f>IF(C13=0,,C12/C13)</f>
        <v>3.4840341447992413</v>
      </c>
    </row>
    <row r="15" spans="1:3" ht="18" customHeight="1" x14ac:dyDescent="0.2">
      <c r="A15" s="32" t="s">
        <v>40</v>
      </c>
      <c r="B15" s="16" t="s">
        <v>39</v>
      </c>
      <c r="C15" s="33">
        <v>0</v>
      </c>
    </row>
    <row r="16" spans="1:3" s="39" customFormat="1" ht="31.5" x14ac:dyDescent="0.2">
      <c r="A16" s="36" t="s">
        <v>44</v>
      </c>
      <c r="B16" s="37" t="s">
        <v>41</v>
      </c>
      <c r="C16" s="38">
        <f>SUM(C17:C18)</f>
        <v>1832.13</v>
      </c>
    </row>
    <row r="17" spans="1:4" ht="18" customHeight="1" x14ac:dyDescent="0.2">
      <c r="A17" s="32" t="s">
        <v>46</v>
      </c>
      <c r="B17" s="40" t="s">
        <v>42</v>
      </c>
      <c r="C17" s="33">
        <v>1407.19</v>
      </c>
    </row>
    <row r="18" spans="1:4" ht="18" customHeight="1" x14ac:dyDescent="0.2">
      <c r="A18" s="32" t="s">
        <v>48</v>
      </c>
      <c r="B18" s="40" t="s">
        <v>43</v>
      </c>
      <c r="C18" s="33">
        <v>424.94</v>
      </c>
    </row>
    <row r="19" spans="1:4" s="39" customFormat="1" ht="18" customHeight="1" x14ac:dyDescent="0.2">
      <c r="A19" s="41" t="s">
        <v>50</v>
      </c>
      <c r="B19" s="42" t="s">
        <v>45</v>
      </c>
      <c r="C19" s="38">
        <f>SUM(C20:C21)</f>
        <v>11.02</v>
      </c>
    </row>
    <row r="20" spans="1:4" ht="18" customHeight="1" x14ac:dyDescent="0.2">
      <c r="A20" s="32" t="s">
        <v>14</v>
      </c>
      <c r="B20" s="40" t="s">
        <v>47</v>
      </c>
      <c r="C20" s="33">
        <v>0</v>
      </c>
    </row>
    <row r="21" spans="1:4" ht="18" customHeight="1" x14ac:dyDescent="0.2">
      <c r="A21" s="32" t="s">
        <v>16</v>
      </c>
      <c r="B21" s="40" t="s">
        <v>49</v>
      </c>
      <c r="C21" s="33">
        <v>11.02</v>
      </c>
    </row>
    <row r="22" spans="1:4" ht="18" customHeight="1" x14ac:dyDescent="0.2">
      <c r="A22" s="32" t="s">
        <v>52</v>
      </c>
      <c r="B22" s="43" t="s">
        <v>51</v>
      </c>
      <c r="C22" s="33">
        <v>274.26</v>
      </c>
    </row>
    <row r="23" spans="1:4" ht="58.5" customHeight="1" x14ac:dyDescent="0.2">
      <c r="A23" s="32"/>
      <c r="B23" s="43" t="s">
        <v>78</v>
      </c>
      <c r="C23" s="33">
        <v>0</v>
      </c>
    </row>
    <row r="24" spans="1:4" ht="15.75" x14ac:dyDescent="0.2">
      <c r="A24" s="32" t="s">
        <v>54</v>
      </c>
      <c r="B24" s="43" t="s">
        <v>84</v>
      </c>
      <c r="C24" s="33">
        <v>0</v>
      </c>
    </row>
    <row r="25" spans="1:4" ht="31.5" x14ac:dyDescent="0.2">
      <c r="A25" s="32" t="s">
        <v>56</v>
      </c>
      <c r="B25" s="43" t="s">
        <v>55</v>
      </c>
      <c r="C25" s="33">
        <f>C24+C26-C12-C15-C16-C19-C22</f>
        <v>829.12000000000012</v>
      </c>
    </row>
    <row r="26" spans="1:4" s="39" customFormat="1" ht="20.25" customHeight="1" x14ac:dyDescent="0.2">
      <c r="A26" s="41" t="s">
        <v>75</v>
      </c>
      <c r="B26" s="42" t="s">
        <v>57</v>
      </c>
      <c r="C26" s="38">
        <v>3850.17</v>
      </c>
      <c r="D26" s="44"/>
    </row>
    <row r="27" spans="1:4" s="48" customFormat="1" ht="12" customHeight="1" x14ac:dyDescent="0.2">
      <c r="A27" s="45"/>
      <c r="B27" s="46"/>
      <c r="C27" s="47"/>
    </row>
    <row r="28" spans="1:4" ht="15.75" customHeight="1" x14ac:dyDescent="0.25">
      <c r="A28" s="49"/>
      <c r="B28" s="49"/>
      <c r="C28" s="49"/>
    </row>
    <row r="29" spans="1:4" x14ac:dyDescent="0.2">
      <c r="A29" s="24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9"/>
    </row>
    <row r="34" spans="2:2" ht="15.75" customHeight="1" x14ac:dyDescent="0.25">
      <c r="B34" s="29"/>
    </row>
    <row r="35" spans="2:2" ht="15.75" customHeight="1" x14ac:dyDescent="0.25">
      <c r="B35" s="29"/>
    </row>
    <row r="36" spans="2:2" ht="15.75" customHeight="1" x14ac:dyDescent="0.25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7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18" sqref="D18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5.5" customHeight="1" x14ac:dyDescent="0.25">
      <c r="A2" s="57" t="s">
        <v>0</v>
      </c>
      <c r="B2" s="57"/>
      <c r="C2" s="57"/>
      <c r="D2" s="57"/>
    </row>
    <row r="3" spans="1:4" ht="25.5" customHeight="1" x14ac:dyDescent="0.25">
      <c r="A3" s="58" t="s">
        <v>59</v>
      </c>
      <c r="B3" s="58"/>
      <c r="C3" s="58"/>
      <c r="D3" s="58"/>
    </row>
    <row r="4" spans="1:4" ht="25.5" customHeight="1" x14ac:dyDescent="0.25">
      <c r="A4" s="58" t="s">
        <v>79</v>
      </c>
      <c r="B4" s="58"/>
      <c r="C4" s="58"/>
      <c r="D4" s="58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80</v>
      </c>
      <c r="B6" s="10"/>
      <c r="C6" s="10"/>
      <c r="D6" s="10"/>
    </row>
    <row r="7" spans="1:4" ht="6" customHeight="1" x14ac:dyDescent="0.25">
      <c r="A7" s="12"/>
      <c r="B7" s="12"/>
      <c r="C7" s="12"/>
      <c r="D7" s="12"/>
    </row>
    <row r="8" spans="1:4" ht="41.25" customHeight="1" x14ac:dyDescent="0.25">
      <c r="A8" s="13" t="s">
        <v>2</v>
      </c>
      <c r="B8" s="13" t="s">
        <v>3</v>
      </c>
      <c r="C8" s="13" t="s">
        <v>4</v>
      </c>
      <c r="D8" s="55" t="s">
        <v>81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35.25" customHeight="1" x14ac:dyDescent="0.25">
      <c r="A10" s="59" t="s">
        <v>5</v>
      </c>
      <c r="B10" s="59"/>
      <c r="C10" s="59"/>
      <c r="D10" s="59"/>
    </row>
    <row r="11" spans="1:4" ht="31.5" customHeight="1" x14ac:dyDescent="0.25">
      <c r="A11" s="3" t="s">
        <v>6</v>
      </c>
      <c r="B11" s="4" t="s">
        <v>60</v>
      </c>
      <c r="C11" s="15" t="s">
        <v>8</v>
      </c>
      <c r="D11" s="50">
        <v>34.863</v>
      </c>
    </row>
    <row r="12" spans="1:4" ht="30.95" customHeight="1" x14ac:dyDescent="0.25">
      <c r="A12" s="1">
        <f>A11+1</f>
        <v>2</v>
      </c>
      <c r="B12" s="4" t="s">
        <v>61</v>
      </c>
      <c r="C12" s="15" t="s">
        <v>8</v>
      </c>
      <c r="D12" s="50">
        <v>34.863</v>
      </c>
    </row>
    <row r="13" spans="1:4" ht="30.95" customHeight="1" x14ac:dyDescent="0.25">
      <c r="A13" s="1">
        <f t="shared" ref="A13" si="0">A12+1</f>
        <v>3</v>
      </c>
      <c r="B13" s="4" t="s">
        <v>76</v>
      </c>
      <c r="C13" s="15" t="s">
        <v>8</v>
      </c>
      <c r="D13" s="50">
        <v>0</v>
      </c>
    </row>
    <row r="14" spans="1:4" ht="30.95" customHeight="1" x14ac:dyDescent="0.25">
      <c r="A14" s="1">
        <v>4</v>
      </c>
      <c r="B14" s="4" t="s">
        <v>62</v>
      </c>
      <c r="C14" s="15" t="s">
        <v>8</v>
      </c>
      <c r="D14" s="50">
        <f>D11</f>
        <v>34.863</v>
      </c>
    </row>
    <row r="15" spans="1:4" ht="31.5" customHeight="1" x14ac:dyDescent="0.25">
      <c r="A15" s="1">
        <f t="shared" ref="A15:A18" si="1">A14+1</f>
        <v>5</v>
      </c>
      <c r="B15" s="4" t="s">
        <v>63</v>
      </c>
      <c r="C15" s="15" t="s">
        <v>21</v>
      </c>
      <c r="D15" s="50">
        <v>2.8</v>
      </c>
    </row>
    <row r="16" spans="1:4" ht="31.5" customHeight="1" x14ac:dyDescent="0.25">
      <c r="A16" s="1">
        <f t="shared" si="1"/>
        <v>6</v>
      </c>
      <c r="B16" s="4" t="s">
        <v>64</v>
      </c>
      <c r="C16" s="15" t="s">
        <v>23</v>
      </c>
      <c r="D16" s="51">
        <v>1</v>
      </c>
    </row>
    <row r="17" spans="1:6" ht="31.5" customHeight="1" x14ac:dyDescent="0.25">
      <c r="A17" s="1">
        <f t="shared" si="1"/>
        <v>7</v>
      </c>
      <c r="B17" s="4" t="s">
        <v>65</v>
      </c>
      <c r="C17" s="15" t="s">
        <v>23</v>
      </c>
      <c r="D17" s="51">
        <v>1</v>
      </c>
    </row>
    <row r="18" spans="1:6" ht="31.5" customHeight="1" x14ac:dyDescent="0.25">
      <c r="A18" s="1">
        <f t="shared" si="1"/>
        <v>8</v>
      </c>
      <c r="B18" s="4" t="s">
        <v>25</v>
      </c>
      <c r="C18" s="15" t="s">
        <v>26</v>
      </c>
      <c r="D18" s="51">
        <v>8</v>
      </c>
    </row>
    <row r="19" spans="1:6" ht="35.25" customHeight="1" x14ac:dyDescent="0.25">
      <c r="A19" s="60" t="s">
        <v>27</v>
      </c>
      <c r="B19" s="61"/>
      <c r="C19" s="61"/>
      <c r="D19" s="62"/>
    </row>
    <row r="20" spans="1:6" ht="32.25" customHeight="1" x14ac:dyDescent="0.25">
      <c r="A20" s="1">
        <f>A18+1</f>
        <v>9</v>
      </c>
      <c r="B20" s="20" t="s">
        <v>66</v>
      </c>
      <c r="C20" s="21" t="s">
        <v>29</v>
      </c>
      <c r="D20" s="22">
        <v>546.15156298305078</v>
      </c>
    </row>
    <row r="21" spans="1:6" ht="33" customHeight="1" x14ac:dyDescent="0.25">
      <c r="A21" s="1">
        <f>A20+1</f>
        <v>10</v>
      </c>
      <c r="B21" s="4" t="s">
        <v>67</v>
      </c>
      <c r="C21" s="21" t="s">
        <v>29</v>
      </c>
      <c r="D21" s="22">
        <v>3098.5793016018488</v>
      </c>
    </row>
    <row r="22" spans="1:6" ht="36.75" customHeight="1" x14ac:dyDescent="0.25">
      <c r="A22" s="1">
        <f>A21+1</f>
        <v>11</v>
      </c>
      <c r="B22" s="4" t="s">
        <v>68</v>
      </c>
      <c r="C22" s="21" t="s">
        <v>29</v>
      </c>
      <c r="D22" s="22">
        <f>D20-D21</f>
        <v>-2552.4277386187978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"/>
    </sheetView>
  </sheetViews>
  <sheetFormatPr defaultRowHeight="12.75" x14ac:dyDescent="0.2"/>
  <cols>
    <col min="1" max="1" width="8.28515625" style="24" customWidth="1"/>
    <col min="2" max="2" width="70.140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 x14ac:dyDescent="0.2">
      <c r="C1" s="25"/>
    </row>
    <row r="2" spans="1:3" ht="62.25" customHeight="1" x14ac:dyDescent="0.3">
      <c r="A2" s="63" t="s">
        <v>83</v>
      </c>
      <c r="B2" s="63"/>
      <c r="C2" s="63"/>
    </row>
    <row r="3" spans="1:3" ht="9.75" customHeight="1" x14ac:dyDescent="0.3">
      <c r="A3" s="26"/>
      <c r="B3" s="26"/>
      <c r="C3" s="26"/>
    </row>
    <row r="4" spans="1:3" s="27" customFormat="1" ht="20.25" customHeight="1" x14ac:dyDescent="0.3">
      <c r="C4" s="28"/>
    </row>
    <row r="5" spans="1:3" s="27" customFormat="1" ht="20.25" customHeight="1" x14ac:dyDescent="0.3">
      <c r="A5" s="9" t="s">
        <v>80</v>
      </c>
      <c r="C5" s="28" t="s">
        <v>32</v>
      </c>
    </row>
    <row r="6" spans="1:3" ht="9.75" customHeight="1" x14ac:dyDescent="0.25">
      <c r="A6" s="29"/>
      <c r="B6" s="29"/>
      <c r="C6" s="30"/>
    </row>
    <row r="7" spans="1:3" ht="16.5" customHeight="1" x14ac:dyDescent="0.2">
      <c r="A7" s="64" t="s">
        <v>33</v>
      </c>
      <c r="B7" s="64" t="s">
        <v>3</v>
      </c>
      <c r="C7" s="67" t="s">
        <v>34</v>
      </c>
    </row>
    <row r="8" spans="1:3" ht="16.5" customHeight="1" x14ac:dyDescent="0.2">
      <c r="A8" s="65"/>
      <c r="B8" s="65"/>
      <c r="C8" s="67"/>
    </row>
    <row r="9" spans="1:3" ht="16.5" customHeight="1" x14ac:dyDescent="0.2">
      <c r="A9" s="66"/>
      <c r="B9" s="66"/>
      <c r="C9" s="67"/>
    </row>
    <row r="10" spans="1:3" ht="17.25" customHeight="1" x14ac:dyDescent="0.2">
      <c r="A10" s="31">
        <v>1</v>
      </c>
      <c r="B10" s="31">
        <v>2</v>
      </c>
      <c r="C10" s="31">
        <v>3</v>
      </c>
    </row>
    <row r="11" spans="1:3" ht="31.5" customHeight="1" x14ac:dyDescent="0.2">
      <c r="A11" s="31">
        <v>1</v>
      </c>
      <c r="B11" s="16" t="s">
        <v>77</v>
      </c>
      <c r="C11" s="53">
        <v>0</v>
      </c>
    </row>
    <row r="12" spans="1:3" ht="18.75" customHeight="1" x14ac:dyDescent="0.2">
      <c r="A12" s="32" t="s">
        <v>38</v>
      </c>
      <c r="B12" s="16" t="s">
        <v>35</v>
      </c>
      <c r="C12" s="33">
        <v>216.83</v>
      </c>
    </row>
    <row r="13" spans="1:3" ht="18" customHeight="1" x14ac:dyDescent="0.2">
      <c r="A13" s="32" t="s">
        <v>73</v>
      </c>
      <c r="B13" s="34" t="s">
        <v>36</v>
      </c>
      <c r="C13" s="33">
        <v>62.841999999999999</v>
      </c>
    </row>
    <row r="14" spans="1:3" ht="18" customHeight="1" x14ac:dyDescent="0.2">
      <c r="A14" s="32" t="s">
        <v>74</v>
      </c>
      <c r="B14" s="34" t="s">
        <v>37</v>
      </c>
      <c r="C14" s="35">
        <f>IF(C13=0,,C12/C13)</f>
        <v>3.4503994144043797</v>
      </c>
    </row>
    <row r="15" spans="1:3" ht="18" customHeight="1" x14ac:dyDescent="0.2">
      <c r="A15" s="32" t="s">
        <v>40</v>
      </c>
      <c r="B15" s="16" t="s">
        <v>39</v>
      </c>
      <c r="C15" s="33">
        <v>0</v>
      </c>
    </row>
    <row r="16" spans="1:3" s="39" customFormat="1" ht="31.5" x14ac:dyDescent="0.2">
      <c r="A16" s="36" t="s">
        <v>44</v>
      </c>
      <c r="B16" s="37" t="s">
        <v>41</v>
      </c>
      <c r="C16" s="38">
        <f>SUM(C17:C18)</f>
        <v>1849.4099999999999</v>
      </c>
    </row>
    <row r="17" spans="1:4" ht="18" customHeight="1" x14ac:dyDescent="0.2">
      <c r="A17" s="32" t="s">
        <v>46</v>
      </c>
      <c r="B17" s="40" t="s">
        <v>42</v>
      </c>
      <c r="C17" s="33">
        <v>1414.81</v>
      </c>
    </row>
    <row r="18" spans="1:4" ht="18" customHeight="1" x14ac:dyDescent="0.2">
      <c r="A18" s="32" t="s">
        <v>48</v>
      </c>
      <c r="B18" s="40" t="s">
        <v>43</v>
      </c>
      <c r="C18" s="33">
        <v>434.6</v>
      </c>
    </row>
    <row r="19" spans="1:4" s="39" customFormat="1" ht="18" customHeight="1" x14ac:dyDescent="0.2">
      <c r="A19" s="41" t="s">
        <v>50</v>
      </c>
      <c r="B19" s="42" t="s">
        <v>45</v>
      </c>
      <c r="C19" s="38">
        <f>SUM(C20:C21)</f>
        <v>10.54</v>
      </c>
    </row>
    <row r="20" spans="1:4" ht="18" customHeight="1" x14ac:dyDescent="0.2">
      <c r="A20" s="32" t="s">
        <v>14</v>
      </c>
      <c r="B20" s="40" t="s">
        <v>47</v>
      </c>
      <c r="C20" s="33">
        <v>0</v>
      </c>
    </row>
    <row r="21" spans="1:4" ht="18" customHeight="1" x14ac:dyDescent="0.2">
      <c r="A21" s="32" t="s">
        <v>16</v>
      </c>
      <c r="B21" s="40" t="s">
        <v>49</v>
      </c>
      <c r="C21" s="33">
        <v>10.54</v>
      </c>
    </row>
    <row r="22" spans="1:4" ht="18" customHeight="1" x14ac:dyDescent="0.2">
      <c r="A22" s="32" t="s">
        <v>52</v>
      </c>
      <c r="B22" s="43" t="s">
        <v>51</v>
      </c>
      <c r="C22" s="33">
        <v>0</v>
      </c>
    </row>
    <row r="23" spans="1:4" ht="31.5" hidden="1" x14ac:dyDescent="0.2">
      <c r="A23" s="32"/>
      <c r="B23" s="43" t="s">
        <v>53</v>
      </c>
      <c r="C23" s="33">
        <v>0</v>
      </c>
    </row>
    <row r="24" spans="1:4" ht="57.75" customHeight="1" x14ac:dyDescent="0.2">
      <c r="A24" s="32"/>
      <c r="B24" s="43" t="s">
        <v>78</v>
      </c>
      <c r="C24" s="33">
        <v>0</v>
      </c>
    </row>
    <row r="25" spans="1:4" ht="15.75" x14ac:dyDescent="0.2">
      <c r="A25" s="32" t="s">
        <v>54</v>
      </c>
      <c r="B25" s="43" t="s">
        <v>55</v>
      </c>
      <c r="C25" s="33">
        <f>C23+C26-C12-C15-C16-C19-C22</f>
        <v>994.70000000000027</v>
      </c>
    </row>
    <row r="26" spans="1:4" s="39" customFormat="1" ht="20.25" customHeight="1" x14ac:dyDescent="0.2">
      <c r="A26" s="41" t="s">
        <v>56</v>
      </c>
      <c r="B26" s="42" t="s">
        <v>57</v>
      </c>
      <c r="C26" s="38">
        <v>3071.48</v>
      </c>
      <c r="D26" s="44"/>
    </row>
    <row r="27" spans="1:4" s="48" customFormat="1" ht="12" customHeight="1" x14ac:dyDescent="0.2">
      <c r="A27" s="45"/>
      <c r="B27" s="46"/>
      <c r="C27" s="47"/>
    </row>
    <row r="28" spans="1:4" ht="15.75" customHeight="1" x14ac:dyDescent="0.25">
      <c r="A28" s="49"/>
      <c r="B28" s="49"/>
      <c r="C28" s="49"/>
    </row>
    <row r="29" spans="1:4" x14ac:dyDescent="0.2">
      <c r="A29" s="24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9"/>
    </row>
    <row r="34" spans="2:2" ht="15.75" customHeight="1" x14ac:dyDescent="0.25">
      <c r="B34" s="29"/>
    </row>
    <row r="35" spans="2:2" ht="15.75" customHeight="1" x14ac:dyDescent="0.25">
      <c r="B35" s="29"/>
    </row>
    <row r="36" spans="2:2" ht="15.75" customHeight="1" x14ac:dyDescent="0.25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2010-11-09T23:47:59Z</dcterms:created>
  <dcterms:modified xsi:type="dcterms:W3CDTF">2013-04-28T23:08:57Z</dcterms:modified>
</cp:coreProperties>
</file>